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mc:AlternateContent xmlns:mc="http://schemas.openxmlformats.org/markup-compatibility/2006">
    <mc:Choice Requires="x15">
      <x15ac:absPath xmlns:x15ac="http://schemas.microsoft.com/office/spreadsheetml/2010/11/ac" url="/Users/Ton 1/Documents/Coaching/Testjes/"/>
    </mc:Choice>
  </mc:AlternateContent>
  <xr:revisionPtr revIDLastSave="0" documentId="13_ncr:1_{366166F4-3B18-0A44-9081-BDA32529E6A2}" xr6:coauthVersionLast="47" xr6:coauthVersionMax="47" xr10:uidLastSave="{00000000-0000-0000-0000-000000000000}"/>
  <bookViews>
    <workbookView xWindow="40520" yWindow="1400" windowWidth="33720" windowHeight="21000" tabRatio="500" xr2:uid="{00000000-000D-0000-FFFF-FFFF00000000}"/>
  </bookViews>
  <sheets>
    <sheet name="Introductie" sheetId="1" r:id="rId1"/>
    <sheet name="Test" sheetId="2" r:id="rId2"/>
    <sheet name="Jouw uitslag" sheetId="3" r:id="rId3"/>
  </sheets>
  <definedNames>
    <definedName name="_xlnm.Print_Area" localSheetId="0">Introductie!$A$1:$E$47</definedName>
    <definedName name="_xlnm.Print_Area" localSheetId="2">'Jouw uitslag'!$A$1:$E$38</definedName>
    <definedName name="_xlnm.Print_Area" localSheetId="1">Test!$A$1:$C$36</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G36" i="2" l="1"/>
  <c r="G35" i="2"/>
  <c r="G34" i="2"/>
  <c r="C10" i="3" s="1"/>
  <c r="E10" i="3" s="1"/>
  <c r="G33" i="2"/>
  <c r="G32" i="2"/>
  <c r="G31" i="2"/>
  <c r="G30" i="2"/>
  <c r="G29" i="2"/>
  <c r="G28" i="2"/>
  <c r="C9" i="3" s="1"/>
  <c r="E9" i="3" s="1"/>
  <c r="G27" i="2"/>
  <c r="G26" i="2"/>
  <c r="G25" i="2"/>
  <c r="G24" i="2"/>
  <c r="G23" i="2"/>
  <c r="G22" i="2"/>
  <c r="G21" i="2"/>
  <c r="C8" i="3" s="1"/>
  <c r="G20" i="2"/>
  <c r="G19" i="2"/>
  <c r="G18" i="2"/>
  <c r="C7" i="3" s="1"/>
  <c r="E7" i="3" s="1"/>
  <c r="G17" i="2"/>
  <c r="G16" i="2"/>
  <c r="G15" i="2"/>
  <c r="G14" i="2"/>
  <c r="G13" i="2"/>
  <c r="G12" i="2"/>
  <c r="G11" i="2"/>
  <c r="G10" i="2"/>
  <c r="G9" i="2"/>
  <c r="G8" i="2"/>
  <c r="G7" i="2"/>
  <c r="C6" i="3" s="1"/>
  <c r="C12" i="3" l="1"/>
  <c r="E8" i="3"/>
  <c r="D8" i="3"/>
  <c r="D7" i="3"/>
  <c r="D6" i="3"/>
  <c r="D9" i="3"/>
  <c r="D10" i="3"/>
</calcChain>
</file>

<file path=xl/sharedStrings.xml><?xml version="1.0" encoding="utf-8"?>
<sst xmlns="http://schemas.openxmlformats.org/spreadsheetml/2006/main" count="133" uniqueCount="80">
  <si>
    <t>Hoe emotioneel vaardig ben jij?</t>
  </si>
  <si>
    <t>Een zelfreflectie-instrument van Qwersu — Ton Jacobs</t>
  </si>
  <si>
    <t>"Pas als je liefdevol en volledig voor jezelf kiest, kun je (opnieuw) verbinding met anderen maken."</t>
  </si>
  <si>
    <t>Wat meet deze test?</t>
  </si>
  <si>
    <t>Emotionele vaardigheid is het vermogen om je eigen gevoelens te herkennen, aan te voelen wat er in een ander omgaat, met heftige emoties om te gaan zonder erdoor overspoeld te raken, en na een moeilijk moment weer verbinding te zoeken. Het is geen aangeboren eigenschap die je wel of niet hebt, maar een vaardigheid die zich — net als iedere andere vaardigheid — verder kan ontwikkelen.
Deze test geeft je een beeld van hoe dat er op dit moment voor jou uitziet, verdeeld over vijf gebieden. Vul de vragenlijst op het tabblad 'Test' in; op het tabblad 'Jouw uitslag' verschijnt automatisch je persoonlijke overzicht.</t>
  </si>
  <si>
    <t>De vijf gebieden van emotionele vaardigheid</t>
  </si>
  <si>
    <t>Fase 1 — Zelfbewustzijn</t>
  </si>
  <si>
    <t>Het begint met stilstaan bij wat je voelt en dat kunnen benoemen. Zonder dat besef blijven gevoelens vaak onzichtbaar sturen, terwijl het voelt alsof er 'niets aan de hand is'.</t>
  </si>
  <si>
    <t>Fase 2 — Lichaamsbewustzijn</t>
  </si>
  <si>
    <t>Emoties laten zich niet in je hoofd voelen, maar wel in je lijf: een knoop in je maag, gespannen schouders, een zwaar gevoel in je borst. Wie leert luisteren naar die signalen, krijgt vaak eerder toegang tot wat er werkelijk speelt.</t>
  </si>
  <si>
    <t>Fase 3 — Empathie</t>
  </si>
  <si>
    <t>Naast het voelen van je eigen emoties, gaat het om het aanvoelen van wat een ander beleeft — zonder die gevoelens meteen over te nemen of weg te wuiven.</t>
  </si>
  <si>
    <t>Fase 4 — Zelfregulatie</t>
  </si>
  <si>
    <t>Het vermogen om met heftige emoties om te gaan zonder erdoor overspoeld te raken en zonder ze weg te stoppen. Hier lopen veel mensen vast: ze slaan door naar de ene kant (overweldigd) of de andere (dichtgeklapt).</t>
  </si>
  <si>
    <t>Fase 5 — Herstel &amp; verbinding</t>
  </si>
  <si>
    <t>Ten slotte gaat emotionele vaardigheid over wat je doet ná een moeilijk moment: kun je toenadering zoeken, je kwetsbaar opstellen en het contact herstellen? Hier krijgt 'in liefde blijven' in de praktijk vorm.</t>
  </si>
  <si>
    <t>Zo werkt het</t>
  </si>
  <si>
    <t>1.  Ga naar het tabblad 'Test'.
2.  Lees elke uitspraak en vul in het gele vak een score van 0 t/m 4 in — hoeveel dit op dit moment bij jou past.
3.  Ga daarna naar het tabblad 'Jouw uitslag' voor je persoonlijke overzicht.
Er zijn geen goede of foute antwoorden. Het gaat om een eerlijke, spontane inschatting — en om een moment van reflectie, niet om een diagnose.</t>
  </si>
  <si>
    <t>Herken je jezelf in bepaalde thema's en wil je die verder uitdiepen? Neem gerust vrijblijvend contact op via qwersu.nl — ik denk graag met je mee.</t>
  </si>
  <si>
    <t>Zelftest: Hoe emotioneel vaardig ben jij?</t>
  </si>
  <si>
    <t>Geef bij elke uitspraak aan in hoeverre die op dit moment bij jou past. 0 = helemaal niet zoals ik   ·   4 = helemaal zoals ik</t>
  </si>
  <si>
    <t>0 — Helemaal niet zoals ik  |  1 — Een beetje zoals ik  |  2 — Redelijk zoals ik  |  3 — Grotendeels zoals ik  |  4 — Helemaal zoals ik</t>
  </si>
  <si>
    <t>Nr</t>
  </si>
  <si>
    <t>Uitspraak</t>
  </si>
  <si>
    <t>Score (0-4)</t>
  </si>
  <si>
    <t>Categorie</t>
  </si>
  <si>
    <t>Omkering</t>
  </si>
  <si>
    <t>Gecorrigeerd</t>
  </si>
  <si>
    <t>Ik weet meestal vrij snel te benoemen wat ik voel.</t>
  </si>
  <si>
    <t>ZB</t>
  </si>
  <si>
    <t>Nee</t>
  </si>
  <si>
    <t>Ik merk vaak pas achteraf dat ik ergens boos of verdrietig over was.</t>
  </si>
  <si>
    <t>Ja</t>
  </si>
  <si>
    <t>Ik kan onderscheid maken tussen gevoelens die op elkaar lijken, zoals teleurstelling en verdriet.</t>
  </si>
  <si>
    <t>Sterke gevoelens overvallen me, zonder dat ik ze had zien aankomen.</t>
  </si>
  <si>
    <t>Ik sta er vaak bij stil wat een situatie met me doet, voordat ik reageer.</t>
  </si>
  <si>
    <t>Ik vind het lastig om onder woorden te brengen wat er innerlijk in mij speelt.</t>
  </si>
  <si>
    <t>Ik voel vaak in mijn lijf (bijvoorbeeld buik, keel of schouders) dat er iets emotioneels speelt, nog voordat ik het kan benoemen.</t>
  </si>
  <si>
    <t>LB</t>
  </si>
  <si>
    <t>Lichamelijke klachten zoals spanning of vermoeidheid hebben bij mij vaak met onverwerkte gevoelens te maken.</t>
  </si>
  <si>
    <t>Ik sta zelden stil bij wat mijn lichaam me vertelt over hoe ik me voel.</t>
  </si>
  <si>
    <t>Wanneer ik me emotioneel niet lekker voel, merk ik dat aan lichamelijke signalen, zoals een opgejaagd gevoel of een knoop in mijn maag.</t>
  </si>
  <si>
    <t>Ik ben me nauwelijks bewust van spanning in mijn lichaam, totdat iemand anders het me vertelt.</t>
  </si>
  <si>
    <t>Ontspanningsoefeningen of bewust ademhalen helpen mij om weer contact te maken met wat ik voel.</t>
  </si>
  <si>
    <t>Ik voel vaak goed aan wat er in een ander omgaat, ook als diegene het niet uitspreekt.</t>
  </si>
  <si>
    <t>EP</t>
  </si>
  <si>
    <t>Het kost me moeite om me voor te stellen hoe een situatie voor iemand anders voelt.</t>
  </si>
  <si>
    <t>Wanneer iemand in mijn omgeving verdrietig is, merk ik dat vaak al voordat die persoon iets zegt.</t>
  </si>
  <si>
    <t>Ik heb weinig behoefte om te begrijpen waarom iemand anders zich op een bepaalde manier gedraagt.</t>
  </si>
  <si>
    <t>Ik kan me makkelijk verplaatsen in iemand met een heel andere achtergrond of levenservaring dan ik.</t>
  </si>
  <si>
    <t>Als een ander overstuur is, blijf ik daar meestal vrij onaangedaan onder.</t>
  </si>
  <si>
    <t>Als ik boos of verdrietig ben, kan ik daar meestal op een gezonde manier mee omgaan, zonder te ontploffen of dicht te klappen.</t>
  </si>
  <si>
    <t>ZR</t>
  </si>
  <si>
    <t>In een emotionele situatie raak ik makkelijk overspoeld en verlies ik het overzicht.</t>
  </si>
  <si>
    <t>Ik kan een sterke emotie voelen zonder dat die meteen mijn hele gedrag overneemt.</t>
  </si>
  <si>
    <t>Ik stop moeilijke gevoelens liever weg dan dat ik ze onder ogen zie.</t>
  </si>
  <si>
    <t>Ik heb manieren gevonden om tot rust te komen wanneer ik gespannen of overstuur ben.</t>
  </si>
  <si>
    <t>Als ergens onenigheid over is, raak ik sneller uit balans dan de meeste mensen om me heen.</t>
  </si>
  <si>
    <t>Na een conflict zoek ik uit mezelf weer toenadering, ook als dat ongemakkelijk voelt.</t>
  </si>
  <si>
    <t>HV</t>
  </si>
  <si>
    <t>Ik vind het moeilijk om mijn excuses aan te bieden, zelfs als ik weet dat ik iets verkeerd heb gedaan.</t>
  </si>
  <si>
    <t>Ik kan aangeven wat ik nodig heb om weer verbinding te voelen na een moeilijk moment.</t>
  </si>
  <si>
    <t>Wanneer het contact met iemand verstoord raakt, laat ik het liever op zijn beloop dan dat ik het bespreek.</t>
  </si>
  <si>
    <t>Ik geloof dat je, door eerlijk te blijven communiceren, ook ná een misser weer dichter bij elkaar kunt komen.</t>
  </si>
  <si>
    <t>Ik trek me terug uit een relatie of vriendschap zodra het spannend of onveilig voelt, in plaats van het gesprek aan te gaan.</t>
  </si>
  <si>
    <t>Jouw uitslag</t>
  </si>
  <si>
    <t>Vul eerst het tabblad 'Test' volledig in — dit overzicht wordt automatisch berekend.</t>
  </si>
  <si>
    <t>Gebied</t>
  </si>
  <si>
    <t>Score</t>
  </si>
  <si>
    <t>Duiding</t>
  </si>
  <si>
    <t>Wat dit voor jou kan betekenen</t>
  </si>
  <si>
    <t>Zelfbewustzijn</t>
  </si>
  <si>
    <t>Lichaamsbewustzijn</t>
  </si>
  <si>
    <t>Empathie</t>
  </si>
  <si>
    <t>Zelfregulatie</t>
  </si>
  <si>
    <t>Herstel &amp; verbinding</t>
  </si>
  <si>
    <t>Totaalscore</t>
  </si>
  <si>
    <t>van de 120</t>
  </si>
  <si>
    <t>Deze uitkomst is bedoeld als spiegel voor zelfreflectie, geen diagnose. Herken je jezelf niet (helemaal) in de tekst hierboven? Ook dat is waardevolle informatie. Wil je een gebied verder uitdiepen? Neem gerust vrijblijvend contact op via qwersu.nl.</t>
  </si>
  <si>
    <t>Gevoelens lijken vaak op de achtergrond te blijven, of je merkt ze pas als het al gebeurd is. Dat is niet gek — velen hebben onderweg geleerd om gevoelens niet te veel ruimte te geven. Vaker even stilstaan bij 'wat voel ik nu eigenlijk?' kan hier al een verschil maken.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</si>
</sst>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1"/>
    </font>
    <font>
      <i/>
      <sz val="12"/>
      <color rgb="FFFFFFFF"/>
      <name val="Avenir Next"/>
      <family val="2"/>
    </font>
    <font>
      <i/>
      <sz val="11"/>
      <color rgb="FFFFFFFF"/>
      <name val="Avenir Next"/>
      <family val="2"/>
    </font>
    <font>
      <b/>
      <sz val="14"/>
      <color rgb="FFAF8A41"/>
      <name val="Avenir Next"/>
      <family val="2"/>
    </font>
    <font>
      <sz val="11"/>
      <color rgb="FF3B332C"/>
      <name val="Avenir Next"/>
      <family val="2"/>
    </font>
    <font>
      <b/>
      <sz val="12"/>
      <color rgb="FF679A1D"/>
      <name val="Avenir Next"/>
      <family val="2"/>
    </font>
    <font>
      <sz val="11"/>
      <color rgb="FF679A1D"/>
      <name val="Avenir Next"/>
      <family val="2"/>
    </font>
    <font>
      <sz val="10"/>
      <color rgb="FF3B332C"/>
      <name val="Avenir Next"/>
      <family val="2"/>
    </font>
    <font>
      <b/>
      <sz val="11"/>
      <color rgb="FFFFFFFF"/>
      <name val="Avenir Next"/>
      <family val="2"/>
    </font>
    <font>
      <b/>
      <sz val="11"/>
      <color rgb="FF3B332C"/>
      <name val="Avenir Next"/>
      <family val="2"/>
    </font>
    <font>
      <b/>
      <sz val="12"/>
      <color rgb="FFAF8A41"/>
      <name val="Avenir Next"/>
      <family val="2"/>
    </font>
    <font>
      <b/>
      <sz val="13"/>
      <color rgb="FFAF8A41"/>
      <name val="Avenir Next"/>
      <family val="2"/>
    </font>
    <font>
      <sz val="16"/>
      <color rgb="FFFFFFFF"/>
      <name val="Avenir Next"/>
      <family val="2"/>
    </font>
    <font>
      <sz val="22"/>
      <color rgb="FFFFFFFF"/>
      <name val="Avenir Next"/>
      <family val="2"/>
    </font>
    <font>
      <sz val="18"/>
      <color rgb="FFFFFFFF"/>
      <name val="Avenir Next"/>
      <family val="2"/>
    </font>
    <font>
      <sz val="12"/>
      <color rgb="FF3B332C"/>
      <name val="Avenir Next"/>
      <family val="2"/>
    </font>
    <font>
      <b/>
      <sz val="12"/>
      <color rgb="FF3B332C"/>
      <name val="Avenir Next"/>
      <family val="2"/>
    </font>
    <font>
      <i/>
      <sz val="11"/>
      <color rgb="FF3B332C"/>
      <name val="Avenir Next"/>
      <family val="2"/>
    </font>
    <font>
      <i/>
      <sz val="11"/>
      <color rgb="FF679A1D"/>
      <name val="Avenir Next"/>
      <family val="2"/>
    </font>
  </fonts>
  <fills count="8">
    <fill>
      <patternFill patternType="none"/>
    </fill>
    <fill>
      <patternFill patternType="gray125"/>
    </fill>
    <fill>
      <patternFill patternType="solid">
        <fgColor rgb="FFAF8A41"/>
        <bgColor rgb="FF878787"/>
      </patternFill>
    </fill>
    <fill>
      <patternFill patternType="solid">
        <fgColor rgb="FFFBF8F1"/>
        <bgColor rgb="FFF9F9F9"/>
      </patternFill>
    </fill>
    <fill>
      <patternFill patternType="solid">
        <fgColor rgb="FFF3ECDE"/>
        <bgColor rgb="FFFBF8F1"/>
      </patternFill>
    </fill>
    <fill>
      <patternFill patternType="solid">
        <fgColor rgb="FF679A1D"/>
        <bgColor rgb="FF339966"/>
      </patternFill>
    </fill>
    <fill>
      <patternFill patternType="solid">
        <fgColor rgb="FFFFFFFF"/>
        <bgColor rgb="FFF9F9F9"/>
      </patternFill>
    </fill>
    <fill>
      <patternFill patternType="solid">
        <fgColor rgb="FFF5E6B8"/>
        <bgColor rgb="FFF3ECDE"/>
      </patternFill>
    </fill>
  </fills>
  <borders count="2">
    <border>
      <left/>
      <right/>
      <top/>
      <bottom/>
      <diagonal/>
    </border>
    <border>
      <left style="thin">
        <color rgb="FFD9CFC0"/>
      </left>
      <right style="thin">
        <color rgb="FFD9CFC0"/>
      </right>
      <top style="thin">
        <color rgb="FFD9CFC0"/>
      </top>
      <bottom style="thin">
        <color rgb="FFD9CFC0"/>
      </bottom>
      <diagonal/>
    </border>
  </borders>
  <cellStyleXfs count="1">
    <xf numFmtId="0" fontId="0" fillId="0" borderId="0"/>
  </cellStyleXfs>
  <cellXfs count="29">
    <xf numFmtId="0" fontId="0" fillId="0" borderId="0" xfId="0"/>
    <xf numFmtId="0" fontId="8" fillId="5" borderId="1" xfId="0" applyFont="1" applyFill="1" applyBorder="1" applyAlignment="1">
      <alignment horizontal="center" vertical="center"/>
    </xf>
    <xf numFmtId="0" fontId="9" fillId="0" borderId="1" xfId="0" applyFont="1" applyBorder="1" applyAlignment="1">
      <alignment vertical="center"/>
    </xf>
    <xf numFmtId="0" fontId="10" fillId="0" borderId="1" xfId="0" applyFont="1" applyBorder="1" applyAlignment="1">
      <alignment horizontal="center" vertical="center"/>
    </xf>
    <xf numFmtId="0" fontId="9" fillId="0" borderId="1" xfId="0" applyFont="1" applyBorder="1" applyAlignment="1">
      <alignment horizontal="center" vertical="center"/>
    </xf>
    <xf numFmtId="0" fontId="10" fillId="0" borderId="0" xfId="0" applyFont="1"/>
    <xf numFmtId="0" fontId="11" fillId="0" borderId="0" xfId="0" applyFont="1" applyAlignment="1">
      <alignment horizontal="center" vertical="center"/>
    </xf>
    <xf numFmtId="0" fontId="15" fillId="6" borderId="1" xfId="0" applyFont="1" applyFill="1" applyBorder="1" applyAlignment="1">
      <alignment horizontal="left" vertical="top" wrapText="1"/>
    </xf>
    <xf numFmtId="0" fontId="15" fillId="4" borderId="1" xfId="0" applyFont="1" applyFill="1" applyBorder="1" applyAlignment="1">
      <alignment horizontal="left" vertical="top" wrapText="1"/>
    </xf>
    <xf numFmtId="0" fontId="7" fillId="6" borderId="1" xfId="0" applyFont="1" applyFill="1" applyBorder="1" applyAlignment="1">
      <alignment horizontal="center" vertical="top"/>
    </xf>
    <xf numFmtId="0" fontId="7" fillId="4" borderId="1" xfId="0" applyFont="1" applyFill="1" applyBorder="1" applyAlignment="1">
      <alignment horizontal="center" vertical="top"/>
    </xf>
    <xf numFmtId="0" fontId="4" fillId="0" borderId="1" xfId="0" applyFont="1" applyBorder="1" applyAlignment="1">
      <alignment horizontal="left" vertical="top" wrapText="1"/>
    </xf>
    <xf numFmtId="0" fontId="18" fillId="0" borderId="0" xfId="0" applyFont="1"/>
    <xf numFmtId="0" fontId="16" fillId="7" borderId="1" xfId="0" applyFont="1" applyFill="1" applyBorder="1" applyAlignment="1" applyProtection="1">
      <alignment horizontal="center" vertical="center"/>
      <protection locked="0"/>
    </xf>
    <xf numFmtId="0" fontId="1" fillId="2" borderId="0" xfId="0" applyFont="1" applyFill="1" applyAlignment="1">
      <alignment horizontal="left" vertical="center" indent="1"/>
    </xf>
    <xf numFmtId="0" fontId="2" fillId="2" borderId="0" xfId="0" applyFont="1" applyFill="1" applyAlignment="1">
      <alignment horizontal="left" vertical="center" wrapText="1" indent="1"/>
    </xf>
    <xf numFmtId="0" fontId="3" fillId="0" borderId="0" xfId="0" applyFont="1"/>
    <xf numFmtId="0" fontId="4" fillId="0" borderId="0" xfId="0" applyFont="1" applyAlignment="1">
      <alignment horizontal="left" vertical="top" wrapText="1"/>
    </xf>
    <xf numFmtId="0" fontId="4" fillId="3" borderId="0" xfId="0" applyFont="1" applyFill="1" applyAlignment="1">
      <alignment horizontal="left" vertical="top" wrapText="1" indent="1"/>
    </xf>
    <xf numFmtId="0" fontId="6" fillId="0" borderId="0" xfId="0" applyFont="1" applyAlignment="1">
      <alignment horizontal="left" vertical="top" wrapText="1"/>
    </xf>
    <xf numFmtId="0" fontId="0" fillId="0" borderId="0" xfId="0"/>
    <xf numFmtId="0" fontId="5" fillId="3" borderId="0" xfId="0" applyFont="1" applyFill="1" applyAlignment="1">
      <alignment horizontal="left" vertical="center" indent="1"/>
    </xf>
    <xf numFmtId="0" fontId="5" fillId="4" borderId="0" xfId="0" applyFont="1" applyFill="1" applyAlignment="1">
      <alignment horizontal="left" vertical="center" indent="1"/>
    </xf>
    <xf numFmtId="0" fontId="4" fillId="4" borderId="0" xfId="0" applyFont="1" applyFill="1" applyAlignment="1">
      <alignment horizontal="left" vertical="top" wrapText="1" indent="1"/>
    </xf>
    <xf numFmtId="0" fontId="13" fillId="2" borderId="0" xfId="0" applyFont="1" applyFill="1" applyAlignment="1">
      <alignment horizontal="left" vertical="center" indent="1"/>
    </xf>
    <xf numFmtId="0" fontId="12" fillId="2" borderId="0" xfId="0" applyFont="1" applyFill="1" applyAlignment="1">
      <alignment horizontal="left" vertical="center" indent="1"/>
    </xf>
    <xf numFmtId="0" fontId="14" fillId="2" borderId="0" xfId="0" applyFont="1" applyFill="1" applyAlignment="1">
      <alignment horizontal="left" vertical="center" indent="1"/>
    </xf>
    <xf numFmtId="0" fontId="6" fillId="0" borderId="0" xfId="0" applyFont="1"/>
    <xf numFmtId="0" fontId="17" fillId="0" borderId="0" xfId="0" applyFont="1" applyAlignment="1">
      <alignment horizontal="left" vertical="top" wrapText="1"/>
    </xf>
  </cellXfs>
  <cellStyles count="1">
    <cellStyle name="Standaard"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679A1D"/>
      <rgbColor rgb="FF800080"/>
      <rgbColor rgb="FF008080"/>
      <rgbColor rgb="FFD9CFC0"/>
      <rgbColor rgb="FF878787"/>
      <rgbColor rgb="FF9999FF"/>
      <rgbColor rgb="FF993366"/>
      <rgbColor rgb="FFFBF8F1"/>
      <rgbColor rgb="FFF9F9F9"/>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F3ECDE"/>
      <rgbColor rgb="FFF5E6B8"/>
      <rgbColor rgb="FF99CCFF"/>
      <rgbColor rgb="FFFF99CC"/>
      <rgbColor rgb="FFCC99FF"/>
      <rgbColor rgb="FFFFCC99"/>
      <rgbColor rgb="FF3366FF"/>
      <rgbColor rgb="FF33CCCC"/>
      <rgbColor rgb="FFBDCC00"/>
      <rgbColor rgb="FFFFCC00"/>
      <rgbColor rgb="FFFF9900"/>
      <rgbColor rgb="FFFF6600"/>
      <rgbColor rgb="FF666699"/>
      <rgbColor rgb="FFAF8A41"/>
      <rgbColor rgb="FF003366"/>
      <rgbColor rgb="FF339966"/>
      <rgbColor rgb="FF003300"/>
      <rgbColor rgb="FF333300"/>
      <rgbColor rgb="FF993300"/>
      <rgbColor rgb="FF993366"/>
      <rgbColor rgb="FF333399"/>
      <rgbColor rgb="FF3B332C"/>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c:style val="2"/>
  <c:chart>
    <c:title>
      <c:tx>
        <c:rich>
          <a:bodyPr rot="0"/>
          <a:lstStyle/>
          <a:p>
            <a:pPr>
              <a:defRPr sz="1800" b="1" strike="noStrike" spc="-1">
                <a:solidFill>
                  <a:srgbClr val="000000"/>
                </a:solidFill>
                <a:latin typeface="Calibri"/>
              </a:defRPr>
            </a:pPr>
            <a:r>
              <a:rPr lang="nl-NL" sz="1800" b="1" strike="noStrike" spc="-1">
                <a:solidFill>
                  <a:srgbClr val="000000"/>
                </a:solidFill>
                <a:latin typeface="Calibri"/>
              </a:rPr>
              <a:t>Jouw scores per gebied</a:t>
            </a:r>
          </a:p>
        </c:rich>
      </c:tx>
      <c:overlay val="0"/>
      <c:spPr>
        <a:noFill/>
        <a:ln w="0">
          <a:noFill/>
        </a:ln>
      </c:spPr>
    </c:title>
    <c:autoTitleDeleted val="0"/>
    <c:plotArea>
      <c:layout/>
      <c:barChart>
        <c:barDir val="col"/>
        <c:grouping val="clustered"/>
        <c:varyColors val="0"/>
        <c:ser>
          <c:idx val="0"/>
          <c:order val="0"/>
          <c:tx>
            <c:strRef>
              <c:f>'Jouw uitslag'!$C$5</c:f>
              <c:strCache>
                <c:ptCount val="1"/>
                <c:pt idx="0">
                  <c:v>Score</c:v>
                </c:pt>
              </c:strCache>
            </c:strRef>
          </c:tx>
          <c:spPr>
            <a:solidFill>
              <a:srgbClr val="BDCC00"/>
            </a:solidFill>
            <a:ln w="9360">
              <a:solidFill>
                <a:srgbClr val="F9F9F9"/>
              </a:solidFill>
              <a:round/>
            </a:ln>
          </c:spPr>
          <c:invertIfNegative val="0"/>
          <c:dLbls>
            <c:spPr>
              <a:noFill/>
              <a:ln>
                <a:noFill/>
              </a:ln>
              <a:effectLst/>
            </c:spPr>
            <c:txPr>
              <a:bodyPr wrap="none"/>
              <a:lstStyle/>
              <a:p>
                <a:pPr>
                  <a:defRPr sz="1000" b="0" strike="noStrike" spc="-1">
                    <a:latin typeface="Arial"/>
                  </a:defRPr>
                </a:pPr>
                <a:endParaRPr lang="nl-NL"/>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'Jouw uitslag'!$B$6:$B$10</c:f>
              <c:strCache>
                <c:ptCount val="5"/>
                <c:pt idx="0">
                  <c:v>Zelfbewustzijn</c:v>
                </c:pt>
                <c:pt idx="1">
                  <c:v>Lichaamsbewustzijn</c:v>
                </c:pt>
                <c:pt idx="2">
                  <c:v>Empathie</c:v>
                </c:pt>
                <c:pt idx="3">
                  <c:v>Zelfregulatie</c:v>
                </c:pt>
                <c:pt idx="4">
                  <c:v>Herstel &amp; verbinding</c:v>
                </c:pt>
              </c:strCache>
            </c:strRef>
          </c:cat>
          <c:val>
            <c:numRef>
              <c:f>'Jouw uitslag'!$C$6:$C$10</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F57C-CB46-B469-0F3D1925887B}"/>
            </c:ext>
          </c:extLst>
        </c:ser>
        <c:dLbls>
          <c:showLegendKey val="0"/>
          <c:showVal val="0"/>
          <c:showCatName val="0"/>
          <c:showSerName val="0"/>
          <c:showPercent val="0"/>
          <c:showBubbleSize val="0"/>
        </c:dLbls>
        <c:gapWidth val="150"/>
        <c:axId val="25477908"/>
        <c:axId val="12569489"/>
      </c:barChart>
      <c:catAx>
        <c:axId val="25477908"/>
        <c:scaling>
          <c:orientation val="minMax"/>
        </c:scaling>
        <c:delete val="0"/>
        <c:axPos val="b"/>
        <c:numFmt formatCode="General" sourceLinked="1"/>
        <c:majorTickMark val="none"/>
        <c:minorTickMark val="none"/>
        <c:tickLblPos val="nextTo"/>
        <c:spPr>
          <a:ln w="9360">
            <a:solidFill>
              <a:srgbClr val="878787"/>
            </a:solidFill>
            <a:round/>
          </a:ln>
        </c:spPr>
        <c:txPr>
          <a:bodyPr/>
          <a:lstStyle/>
          <a:p>
            <a:pPr>
              <a:defRPr sz="1100" b="0" strike="noStrike" spc="-1">
                <a:solidFill>
                  <a:srgbClr val="000000"/>
                </a:solidFill>
                <a:latin typeface="Calibri"/>
              </a:defRPr>
            </a:pPr>
            <a:endParaRPr lang="nl-NL"/>
          </a:p>
        </c:txPr>
        <c:crossAx val="12569489"/>
        <c:crosses val="autoZero"/>
        <c:auto val="1"/>
        <c:lblAlgn val="ctr"/>
        <c:lblOffset val="100"/>
        <c:noMultiLvlLbl val="0"/>
      </c:catAx>
      <c:valAx>
        <c:axId val="12569489"/>
        <c:scaling>
          <c:orientation val="minMax"/>
          <c:max val="24"/>
          <c:min val="0"/>
        </c:scaling>
        <c:delete val="0"/>
        <c:axPos val="l"/>
        <c:majorGridlines>
          <c:spPr>
            <a:ln w="9360">
              <a:solidFill>
                <a:srgbClr val="878787"/>
              </a:solidFill>
              <a:round/>
            </a:ln>
          </c:spPr>
        </c:majorGridlines>
        <c:title>
          <c:tx>
            <c:rich>
              <a:bodyPr rot="-5400000"/>
              <a:lstStyle/>
              <a:p>
                <a:pPr>
                  <a:defRPr sz="1000" b="1" strike="noStrike" spc="-1">
                    <a:solidFill>
                      <a:srgbClr val="000000"/>
                    </a:solidFill>
                    <a:latin typeface="Calibri"/>
                  </a:defRPr>
                </a:pPr>
                <a:r>
                  <a:rPr lang="nl-NL" sz="1000" b="1" strike="noStrike" spc="-1">
                    <a:solidFill>
                      <a:srgbClr val="000000"/>
                    </a:solidFill>
                    <a:latin typeface="Calibri"/>
                  </a:rPr>
                  <a:t>Score (van 24)</a:t>
                </a:r>
              </a:p>
            </c:rich>
          </c:tx>
          <c:overlay val="0"/>
          <c:spPr>
            <a:noFill/>
            <a:ln w="0">
              <a:noFill/>
            </a:ln>
          </c:spPr>
        </c:title>
        <c:numFmt formatCode="General" sourceLinked="1"/>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nl-NL"/>
          </a:p>
        </c:txPr>
        <c:crossAx val="25477908"/>
        <c:crosses val="autoZero"/>
        <c:crossBetween val="between"/>
      </c:valAx>
      <c:spPr>
        <a:noFill/>
        <a:ln w="0">
          <a:noFill/>
        </a:ln>
      </c:spPr>
    </c:plotArea>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2543740</xdr:colOff>
      <xdr:row>0</xdr:row>
      <xdr:rowOff>1117600</xdr:rowOff>
    </xdr:to>
    <xdr:pic>
      <xdr:nvPicPr>
        <xdr:cNvPr id="3" name="Afbeelding 2">
          <a:extLst>
            <a:ext uri="{FF2B5EF4-FFF2-40B4-BE49-F238E27FC236}">
              <a16:creationId xmlns:a16="http://schemas.microsoft.com/office/drawing/2014/main" id="{171EC39C-D978-D448-AD8E-4207A759D8D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772340" cy="11176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2387600</xdr:colOff>
      <xdr:row>0</xdr:row>
      <xdr:rowOff>1116092</xdr:rowOff>
    </xdr:to>
    <xdr:pic>
      <xdr:nvPicPr>
        <xdr:cNvPr id="3" name="Afbeelding 2">
          <a:extLst>
            <a:ext uri="{FF2B5EF4-FFF2-40B4-BE49-F238E27FC236}">
              <a16:creationId xmlns:a16="http://schemas.microsoft.com/office/drawing/2014/main" id="{1A25591C-CE03-E64B-A12A-0D85E2AA820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768600" cy="11160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16</xdr:row>
      <xdr:rowOff>176040</xdr:rowOff>
    </xdr:from>
    <xdr:to>
      <xdr:col>4</xdr:col>
      <xdr:colOff>4495800</xdr:colOff>
      <xdr:row>35</xdr:row>
      <xdr:rowOff>127000</xdr:rowOff>
    </xdr:to>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2</xdr:col>
      <xdr:colOff>714939</xdr:colOff>
      <xdr:row>0</xdr:row>
      <xdr:rowOff>1117600</xdr:rowOff>
    </xdr:to>
    <xdr:pic>
      <xdr:nvPicPr>
        <xdr:cNvPr id="4" name="Afbeelding 3">
          <a:extLst>
            <a:ext uri="{FF2B5EF4-FFF2-40B4-BE49-F238E27FC236}">
              <a16:creationId xmlns:a16="http://schemas.microsoft.com/office/drawing/2014/main" id="{53E3576B-7F32-CE49-A26A-03B4EF00371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2772339" cy="1117600"/>
        </a:xfrm>
        <a:prstGeom prst="rect">
          <a:avLst/>
        </a:prstGeom>
      </xdr:spPr>
    </xdr:pic>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AF8A41"/>
    <pageSetUpPr fitToPage="1"/>
  </sheetPr>
  <dimension ref="A1:E47"/>
  <sheetViews>
    <sheetView showGridLines="0" tabSelected="1" zoomScaleNormal="100" workbookViewId="0">
      <selection sqref="A1:E47"/>
    </sheetView>
  </sheetViews>
  <sheetFormatPr baseColWidth="10" defaultColWidth="8.6640625" defaultRowHeight="15" x14ac:dyDescent="0.2"/>
  <cols>
    <col min="1" max="1" width="3" customWidth="1"/>
    <col min="2" max="4" width="34" customWidth="1"/>
    <col min="5" max="5" width="3" customWidth="1"/>
  </cols>
  <sheetData>
    <row r="1" spans="1:5" ht="91" customHeight="1" x14ac:dyDescent="0.2">
      <c r="A1" s="20"/>
      <c r="B1" s="20"/>
      <c r="C1" s="20"/>
      <c r="D1" s="20"/>
      <c r="E1" s="20"/>
    </row>
    <row r="2" spans="1:5" ht="39.75" customHeight="1" x14ac:dyDescent="0.2">
      <c r="A2" s="24" t="s">
        <v>0</v>
      </c>
      <c r="B2" s="24"/>
      <c r="C2" s="24"/>
      <c r="D2" s="24"/>
      <c r="E2" s="24"/>
    </row>
    <row r="3" spans="1:5" ht="21.75" customHeight="1" x14ac:dyDescent="0.2">
      <c r="A3" s="14" t="s">
        <v>1</v>
      </c>
      <c r="B3" s="14"/>
      <c r="C3" s="14"/>
      <c r="D3" s="14"/>
      <c r="E3" s="14"/>
    </row>
    <row r="4" spans="1:5" ht="18" customHeight="1" x14ac:dyDescent="0.2">
      <c r="A4" s="15" t="s">
        <v>2</v>
      </c>
      <c r="B4" s="15"/>
      <c r="C4" s="15"/>
      <c r="D4" s="15"/>
      <c r="E4" s="15"/>
    </row>
    <row r="5" spans="1:5" ht="18" customHeight="1" x14ac:dyDescent="0.2">
      <c r="A5" s="15"/>
      <c r="B5" s="15"/>
      <c r="C5" s="15"/>
      <c r="D5" s="15"/>
      <c r="E5" s="15"/>
    </row>
    <row r="7" spans="1:5" ht="20" x14ac:dyDescent="0.3">
      <c r="A7" s="16" t="s">
        <v>3</v>
      </c>
      <c r="B7" s="16"/>
      <c r="C7" s="16"/>
      <c r="D7" s="16"/>
      <c r="E7" s="16"/>
    </row>
    <row r="8" spans="1:5" ht="15" customHeight="1" x14ac:dyDescent="0.2">
      <c r="A8" s="17" t="s">
        <v>4</v>
      </c>
      <c r="B8" s="17"/>
      <c r="C8" s="17"/>
      <c r="D8" s="17"/>
      <c r="E8" s="17"/>
    </row>
    <row r="9" spans="1:5" x14ac:dyDescent="0.2">
      <c r="A9" s="17"/>
      <c r="B9" s="17"/>
      <c r="C9" s="17"/>
      <c r="D9" s="17"/>
      <c r="E9" s="17"/>
    </row>
    <row r="10" spans="1:5" x14ac:dyDescent="0.2">
      <c r="A10" s="17"/>
      <c r="B10" s="17"/>
      <c r="C10" s="17"/>
      <c r="D10" s="17"/>
      <c r="E10" s="17"/>
    </row>
    <row r="11" spans="1:5" x14ac:dyDescent="0.2">
      <c r="A11" s="17"/>
      <c r="B11" s="17"/>
      <c r="C11" s="17"/>
      <c r="D11" s="17"/>
      <c r="E11" s="17"/>
    </row>
    <row r="12" spans="1:5" x14ac:dyDescent="0.2">
      <c r="A12" s="17"/>
      <c r="B12" s="17"/>
      <c r="C12" s="17"/>
      <c r="D12" s="17"/>
      <c r="E12" s="17"/>
    </row>
    <row r="13" spans="1:5" ht="42" customHeight="1" x14ac:dyDescent="0.2">
      <c r="A13" s="17"/>
      <c r="B13" s="17"/>
      <c r="C13" s="17"/>
      <c r="D13" s="17"/>
      <c r="E13" s="17"/>
    </row>
    <row r="15" spans="1:5" ht="20" x14ac:dyDescent="0.3">
      <c r="A15" s="16" t="s">
        <v>5</v>
      </c>
      <c r="B15" s="16"/>
      <c r="C15" s="16"/>
      <c r="D15" s="16"/>
      <c r="E15" s="16"/>
    </row>
    <row r="16" spans="1:5" ht="18" customHeight="1" x14ac:dyDescent="0.2">
      <c r="A16" s="21" t="s">
        <v>6</v>
      </c>
      <c r="B16" s="21"/>
      <c r="C16" s="21"/>
      <c r="D16" s="21"/>
      <c r="E16" s="21"/>
    </row>
    <row r="17" spans="1:5" ht="15" customHeight="1" x14ac:dyDescent="0.2">
      <c r="A17" s="18" t="s">
        <v>7</v>
      </c>
      <c r="B17" s="18"/>
      <c r="C17" s="18"/>
      <c r="D17" s="18"/>
      <c r="E17" s="18"/>
    </row>
    <row r="18" spans="1:5" x14ac:dyDescent="0.2">
      <c r="A18" s="18"/>
      <c r="B18" s="18"/>
      <c r="C18" s="18"/>
      <c r="D18" s="18"/>
      <c r="E18" s="18"/>
    </row>
    <row r="20" spans="1:5" ht="18" customHeight="1" x14ac:dyDescent="0.2">
      <c r="A20" s="22" t="s">
        <v>8</v>
      </c>
      <c r="B20" s="22"/>
      <c r="C20" s="22"/>
      <c r="D20" s="22"/>
      <c r="E20" s="22"/>
    </row>
    <row r="21" spans="1:5" ht="15" customHeight="1" x14ac:dyDescent="0.2">
      <c r="A21" s="23" t="s">
        <v>9</v>
      </c>
      <c r="B21" s="23"/>
      <c r="C21" s="23"/>
      <c r="D21" s="23"/>
      <c r="E21" s="23"/>
    </row>
    <row r="22" spans="1:5" x14ac:dyDescent="0.2">
      <c r="A22" s="23"/>
      <c r="B22" s="23"/>
      <c r="C22" s="23"/>
      <c r="D22" s="23"/>
      <c r="E22" s="23"/>
    </row>
    <row r="24" spans="1:5" ht="18" customHeight="1" x14ac:dyDescent="0.2">
      <c r="A24" s="21" t="s">
        <v>10</v>
      </c>
      <c r="B24" s="21"/>
      <c r="C24" s="21"/>
      <c r="D24" s="21"/>
      <c r="E24" s="21"/>
    </row>
    <row r="25" spans="1:5" ht="15" customHeight="1" x14ac:dyDescent="0.2">
      <c r="A25" s="18" t="s">
        <v>11</v>
      </c>
      <c r="B25" s="18"/>
      <c r="C25" s="18"/>
      <c r="D25" s="18"/>
      <c r="E25" s="18"/>
    </row>
    <row r="26" spans="1:5" x14ac:dyDescent="0.2">
      <c r="A26" s="18"/>
      <c r="B26" s="18"/>
      <c r="C26" s="18"/>
      <c r="D26" s="18"/>
      <c r="E26" s="18"/>
    </row>
    <row r="28" spans="1:5" ht="18" customHeight="1" x14ac:dyDescent="0.2">
      <c r="A28" s="22" t="s">
        <v>12</v>
      </c>
      <c r="B28" s="22"/>
      <c r="C28" s="22"/>
      <c r="D28" s="22"/>
      <c r="E28" s="22"/>
    </row>
    <row r="29" spans="1:5" ht="15" customHeight="1" x14ac:dyDescent="0.2">
      <c r="A29" s="23" t="s">
        <v>13</v>
      </c>
      <c r="B29" s="23"/>
      <c r="C29" s="23"/>
      <c r="D29" s="23"/>
      <c r="E29" s="23"/>
    </row>
    <row r="30" spans="1:5" x14ac:dyDescent="0.2">
      <c r="A30" s="23"/>
      <c r="B30" s="23"/>
      <c r="C30" s="23"/>
      <c r="D30" s="23"/>
      <c r="E30" s="23"/>
    </row>
    <row r="32" spans="1:5" ht="18" customHeight="1" x14ac:dyDescent="0.2">
      <c r="A32" s="21" t="s">
        <v>14</v>
      </c>
      <c r="B32" s="21"/>
      <c r="C32" s="21"/>
      <c r="D32" s="21"/>
      <c r="E32" s="21"/>
    </row>
    <row r="33" spans="1:5" ht="15" customHeight="1" x14ac:dyDescent="0.2">
      <c r="A33" s="18" t="s">
        <v>15</v>
      </c>
      <c r="B33" s="18"/>
      <c r="C33" s="18"/>
      <c r="D33" s="18"/>
      <c r="E33" s="18"/>
    </row>
    <row r="34" spans="1:5" x14ac:dyDescent="0.2">
      <c r="A34" s="18"/>
      <c r="B34" s="18"/>
      <c r="C34" s="18"/>
      <c r="D34" s="18"/>
      <c r="E34" s="18"/>
    </row>
    <row r="37" spans="1:5" ht="20" x14ac:dyDescent="0.3">
      <c r="A37" s="16" t="s">
        <v>16</v>
      </c>
      <c r="B37" s="16"/>
      <c r="C37" s="16"/>
      <c r="D37" s="16"/>
      <c r="E37" s="16"/>
    </row>
    <row r="38" spans="1:5" ht="15" customHeight="1" x14ac:dyDescent="0.2">
      <c r="A38" s="17" t="s">
        <v>17</v>
      </c>
      <c r="B38" s="17"/>
      <c r="C38" s="17"/>
      <c r="D38" s="17"/>
      <c r="E38" s="17"/>
    </row>
    <row r="39" spans="1:5" x14ac:dyDescent="0.2">
      <c r="A39" s="17"/>
      <c r="B39" s="17"/>
      <c r="C39" s="17"/>
      <c r="D39" s="17"/>
      <c r="E39" s="17"/>
    </row>
    <row r="40" spans="1:5" x14ac:dyDescent="0.2">
      <c r="A40" s="17"/>
      <c r="B40" s="17"/>
      <c r="C40" s="17"/>
      <c r="D40" s="17"/>
      <c r="E40" s="17"/>
    </row>
    <row r="41" spans="1:5" x14ac:dyDescent="0.2">
      <c r="A41" s="17"/>
      <c r="B41" s="17"/>
      <c r="C41" s="17"/>
      <c r="D41" s="17"/>
      <c r="E41" s="17"/>
    </row>
    <row r="42" spans="1:5" x14ac:dyDescent="0.2">
      <c r="A42" s="17"/>
      <c r="B42" s="17"/>
      <c r="C42" s="17"/>
      <c r="D42" s="17"/>
      <c r="E42" s="17"/>
    </row>
    <row r="43" spans="1:5" ht="24" customHeight="1" x14ac:dyDescent="0.2">
      <c r="A43" s="17"/>
      <c r="B43" s="17"/>
      <c r="C43" s="17"/>
      <c r="D43" s="17"/>
      <c r="E43" s="17"/>
    </row>
    <row r="45" spans="1:5" ht="15" customHeight="1" x14ac:dyDescent="0.2">
      <c r="A45" s="19" t="s">
        <v>18</v>
      </c>
      <c r="B45" s="19"/>
      <c r="C45" s="19"/>
      <c r="D45" s="19"/>
      <c r="E45" s="19"/>
    </row>
    <row r="46" spans="1:5" x14ac:dyDescent="0.2">
      <c r="A46" s="19"/>
      <c r="B46" s="19"/>
      <c r="C46" s="19"/>
      <c r="D46" s="19"/>
      <c r="E46" s="19"/>
    </row>
    <row r="47" spans="1:5" x14ac:dyDescent="0.2">
      <c r="A47" s="19"/>
      <c r="B47" s="19"/>
      <c r="C47" s="19"/>
      <c r="D47" s="19"/>
      <c r="E47" s="19"/>
    </row>
  </sheetData>
  <sheetProtection algorithmName="SHA-512" hashValue="ujJ/l1iFUyndHu64rGp38Rc7BkwPFeO9ji6Q8CgrYNWMqswzxUTmz/vfUro7WRsAPy0IFXvh2xLl6DYfYzWxNw==" saltValue="qPnumy6Hkd8z1WHh+cUgJw==" spinCount="100000" sheet="1" objects="1" scenarios="1" selectLockedCells="1" selectUnlockedCells="1"/>
  <mergeCells count="20">
    <mergeCell ref="A37:E37"/>
    <mergeCell ref="A38:E43"/>
    <mergeCell ref="A45:E47"/>
    <mergeCell ref="A1:E1"/>
    <mergeCell ref="A24:E24"/>
    <mergeCell ref="A25:E26"/>
    <mergeCell ref="A28:E28"/>
    <mergeCell ref="A29:E30"/>
    <mergeCell ref="A32:E32"/>
    <mergeCell ref="A15:E15"/>
    <mergeCell ref="A16:E16"/>
    <mergeCell ref="A17:E18"/>
    <mergeCell ref="A20:E20"/>
    <mergeCell ref="A21:E22"/>
    <mergeCell ref="A2:E2"/>
    <mergeCell ref="A3:E3"/>
    <mergeCell ref="A4:E5"/>
    <mergeCell ref="A7:E7"/>
    <mergeCell ref="A8:E13"/>
    <mergeCell ref="A33:E34"/>
  </mergeCells>
  <pageMargins left="0.75" right="0.75" top="1" bottom="1" header="0.511811023622047" footer="0.511811023622047"/>
  <pageSetup paperSize="9" scale="75" orientation="portrait"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AF8A41"/>
    <pageSetUpPr fitToPage="1"/>
  </sheetPr>
  <dimension ref="A1:G36"/>
  <sheetViews>
    <sheetView showGridLines="0" zoomScaleNormal="100" workbookViewId="0">
      <pane ySplit="6" topLeftCell="A12" activePane="bottomLeft" state="frozen"/>
      <selection pane="bottomLeft" activeCell="C7" sqref="C7"/>
    </sheetView>
  </sheetViews>
  <sheetFormatPr baseColWidth="10" defaultColWidth="8.6640625" defaultRowHeight="15" x14ac:dyDescent="0.2"/>
  <cols>
    <col min="1" max="1" width="5" customWidth="1"/>
    <col min="2" max="2" width="90" customWidth="1"/>
    <col min="3" max="3" width="14" customWidth="1"/>
    <col min="4" max="4" width="3" customWidth="1"/>
    <col min="5" max="7" width="11" hidden="1" customWidth="1"/>
  </cols>
  <sheetData>
    <row r="1" spans="1:7" ht="90" customHeight="1" x14ac:dyDescent="0.2">
      <c r="A1" s="20"/>
      <c r="B1" s="20"/>
      <c r="C1" s="20"/>
    </row>
    <row r="2" spans="1:7" ht="30" customHeight="1" x14ac:dyDescent="0.2">
      <c r="A2" s="25" t="s">
        <v>19</v>
      </c>
      <c r="B2" s="25"/>
      <c r="C2" s="25"/>
    </row>
    <row r="3" spans="1:7" ht="27.75" customHeight="1" x14ac:dyDescent="0.2">
      <c r="A3" s="17" t="s">
        <v>20</v>
      </c>
      <c r="B3" s="17"/>
      <c r="C3" s="17"/>
    </row>
    <row r="4" spans="1:7" ht="19" customHeight="1" x14ac:dyDescent="0.2">
      <c r="A4" s="19" t="s">
        <v>21</v>
      </c>
      <c r="B4" s="19"/>
      <c r="C4" s="19"/>
    </row>
    <row r="6" spans="1:7" ht="16" x14ac:dyDescent="0.2">
      <c r="A6" s="1" t="s">
        <v>22</v>
      </c>
      <c r="B6" s="1" t="s">
        <v>23</v>
      </c>
      <c r="C6" s="1" t="s">
        <v>24</v>
      </c>
      <c r="E6" t="s">
        <v>25</v>
      </c>
      <c r="F6" t="s">
        <v>26</v>
      </c>
      <c r="G6" t="s">
        <v>27</v>
      </c>
    </row>
    <row r="7" spans="1:7" ht="39" customHeight="1" x14ac:dyDescent="0.2">
      <c r="A7" s="9">
        <v>1</v>
      </c>
      <c r="B7" s="7" t="s">
        <v>28</v>
      </c>
      <c r="C7" s="13"/>
      <c r="E7" t="s">
        <v>29</v>
      </c>
      <c r="F7" t="s">
        <v>30</v>
      </c>
      <c r="G7">
        <f t="shared" ref="G7:G36" si="0">IF(F7="Ja",IF(C7="","",4-C7),C7)</f>
        <v>0</v>
      </c>
    </row>
    <row r="8" spans="1:7" ht="39" customHeight="1" x14ac:dyDescent="0.2">
      <c r="A8" s="10">
        <v>2</v>
      </c>
      <c r="B8" s="8" t="s">
        <v>31</v>
      </c>
      <c r="C8" s="13"/>
      <c r="E8" t="s">
        <v>29</v>
      </c>
      <c r="F8" t="s">
        <v>32</v>
      </c>
      <c r="G8" t="str">
        <f t="shared" si="0"/>
        <v/>
      </c>
    </row>
    <row r="9" spans="1:7" ht="39" customHeight="1" x14ac:dyDescent="0.2">
      <c r="A9" s="9">
        <v>3</v>
      </c>
      <c r="B9" s="7" t="s">
        <v>33</v>
      </c>
      <c r="C9" s="13"/>
      <c r="E9" t="s">
        <v>29</v>
      </c>
      <c r="F9" t="s">
        <v>30</v>
      </c>
      <c r="G9">
        <f t="shared" si="0"/>
        <v>0</v>
      </c>
    </row>
    <row r="10" spans="1:7" ht="39" customHeight="1" x14ac:dyDescent="0.2">
      <c r="A10" s="10">
        <v>4</v>
      </c>
      <c r="B10" s="8" t="s">
        <v>34</v>
      </c>
      <c r="C10" s="13"/>
      <c r="E10" t="s">
        <v>29</v>
      </c>
      <c r="F10" t="s">
        <v>32</v>
      </c>
      <c r="G10" t="str">
        <f t="shared" si="0"/>
        <v/>
      </c>
    </row>
    <row r="11" spans="1:7" ht="39" customHeight="1" x14ac:dyDescent="0.2">
      <c r="A11" s="9">
        <v>5</v>
      </c>
      <c r="B11" s="7" t="s">
        <v>35</v>
      </c>
      <c r="C11" s="13"/>
      <c r="E11" t="s">
        <v>29</v>
      </c>
      <c r="F11" t="s">
        <v>30</v>
      </c>
      <c r="G11">
        <f t="shared" si="0"/>
        <v>0</v>
      </c>
    </row>
    <row r="12" spans="1:7" ht="39" customHeight="1" x14ac:dyDescent="0.2">
      <c r="A12" s="10">
        <v>6</v>
      </c>
      <c r="B12" s="8" t="s">
        <v>36</v>
      </c>
      <c r="C12" s="13"/>
      <c r="E12" t="s">
        <v>29</v>
      </c>
      <c r="F12" t="s">
        <v>32</v>
      </c>
      <c r="G12" t="str">
        <f t="shared" si="0"/>
        <v/>
      </c>
    </row>
    <row r="13" spans="1:7" ht="39" customHeight="1" x14ac:dyDescent="0.2">
      <c r="A13" s="9">
        <v>7</v>
      </c>
      <c r="B13" s="7" t="s">
        <v>37</v>
      </c>
      <c r="C13" s="13"/>
      <c r="E13" t="s">
        <v>38</v>
      </c>
      <c r="F13" t="s">
        <v>30</v>
      </c>
      <c r="G13">
        <f t="shared" si="0"/>
        <v>0</v>
      </c>
    </row>
    <row r="14" spans="1:7" ht="39" customHeight="1" x14ac:dyDescent="0.2">
      <c r="A14" s="10">
        <v>8</v>
      </c>
      <c r="B14" s="8" t="s">
        <v>39</v>
      </c>
      <c r="C14" s="13"/>
      <c r="E14" t="s">
        <v>38</v>
      </c>
      <c r="F14" t="s">
        <v>30</v>
      </c>
      <c r="G14">
        <f t="shared" si="0"/>
        <v>0</v>
      </c>
    </row>
    <row r="15" spans="1:7" ht="39" customHeight="1" x14ac:dyDescent="0.2">
      <c r="A15" s="9">
        <v>9</v>
      </c>
      <c r="B15" s="7" t="s">
        <v>40</v>
      </c>
      <c r="C15" s="13"/>
      <c r="E15" t="s">
        <v>38</v>
      </c>
      <c r="F15" t="s">
        <v>32</v>
      </c>
      <c r="G15" t="str">
        <f t="shared" si="0"/>
        <v/>
      </c>
    </row>
    <row r="16" spans="1:7" ht="39" customHeight="1" x14ac:dyDescent="0.2">
      <c r="A16" s="10">
        <v>10</v>
      </c>
      <c r="B16" s="8" t="s">
        <v>41</v>
      </c>
      <c r="C16" s="13"/>
      <c r="E16" t="s">
        <v>38</v>
      </c>
      <c r="F16" t="s">
        <v>30</v>
      </c>
      <c r="G16">
        <f t="shared" si="0"/>
        <v>0</v>
      </c>
    </row>
    <row r="17" spans="1:7" ht="39" customHeight="1" x14ac:dyDescent="0.2">
      <c r="A17" s="9">
        <v>11</v>
      </c>
      <c r="B17" s="7" t="s">
        <v>42</v>
      </c>
      <c r="C17" s="13"/>
      <c r="E17" t="s">
        <v>38</v>
      </c>
      <c r="F17" t="s">
        <v>32</v>
      </c>
      <c r="G17" t="str">
        <f t="shared" si="0"/>
        <v/>
      </c>
    </row>
    <row r="18" spans="1:7" ht="39" customHeight="1" x14ac:dyDescent="0.2">
      <c r="A18" s="10">
        <v>12</v>
      </c>
      <c r="B18" s="8" t="s">
        <v>43</v>
      </c>
      <c r="C18" s="13"/>
      <c r="E18" t="s">
        <v>38</v>
      </c>
      <c r="F18" t="s">
        <v>30</v>
      </c>
      <c r="G18">
        <f t="shared" si="0"/>
        <v>0</v>
      </c>
    </row>
    <row r="19" spans="1:7" ht="39" customHeight="1" x14ac:dyDescent="0.2">
      <c r="A19" s="9">
        <v>13</v>
      </c>
      <c r="B19" s="7" t="s">
        <v>44</v>
      </c>
      <c r="C19" s="13"/>
      <c r="E19" t="s">
        <v>45</v>
      </c>
      <c r="F19" t="s">
        <v>30</v>
      </c>
      <c r="G19">
        <f t="shared" si="0"/>
        <v>0</v>
      </c>
    </row>
    <row r="20" spans="1:7" ht="39" customHeight="1" x14ac:dyDescent="0.2">
      <c r="A20" s="10">
        <v>14</v>
      </c>
      <c r="B20" s="8" t="s">
        <v>46</v>
      </c>
      <c r="C20" s="13"/>
      <c r="E20" t="s">
        <v>45</v>
      </c>
      <c r="F20" t="s">
        <v>32</v>
      </c>
      <c r="G20" t="str">
        <f t="shared" si="0"/>
        <v/>
      </c>
    </row>
    <row r="21" spans="1:7" ht="39" customHeight="1" x14ac:dyDescent="0.2">
      <c r="A21" s="9">
        <v>15</v>
      </c>
      <c r="B21" s="7" t="s">
        <v>47</v>
      </c>
      <c r="C21" s="13"/>
      <c r="E21" t="s">
        <v>45</v>
      </c>
      <c r="F21" t="s">
        <v>30</v>
      </c>
      <c r="G21">
        <f t="shared" si="0"/>
        <v>0</v>
      </c>
    </row>
    <row r="22" spans="1:7" ht="39" customHeight="1" x14ac:dyDescent="0.2">
      <c r="A22" s="10">
        <v>16</v>
      </c>
      <c r="B22" s="8" t="s">
        <v>48</v>
      </c>
      <c r="C22" s="13"/>
      <c r="E22" t="s">
        <v>45</v>
      </c>
      <c r="F22" t="s">
        <v>32</v>
      </c>
      <c r="G22" t="str">
        <f t="shared" si="0"/>
        <v/>
      </c>
    </row>
    <row r="23" spans="1:7" ht="39" customHeight="1" x14ac:dyDescent="0.2">
      <c r="A23" s="9">
        <v>17</v>
      </c>
      <c r="B23" s="7" t="s">
        <v>49</v>
      </c>
      <c r="C23" s="13"/>
      <c r="E23" t="s">
        <v>45</v>
      </c>
      <c r="F23" t="s">
        <v>30</v>
      </c>
      <c r="G23">
        <f t="shared" si="0"/>
        <v>0</v>
      </c>
    </row>
    <row r="24" spans="1:7" ht="39" customHeight="1" x14ac:dyDescent="0.2">
      <c r="A24" s="10">
        <v>18</v>
      </c>
      <c r="B24" s="8" t="s">
        <v>50</v>
      </c>
      <c r="C24" s="13"/>
      <c r="E24" t="s">
        <v>45</v>
      </c>
      <c r="F24" t="s">
        <v>32</v>
      </c>
      <c r="G24" t="str">
        <f t="shared" si="0"/>
        <v/>
      </c>
    </row>
    <row r="25" spans="1:7" ht="39" customHeight="1" x14ac:dyDescent="0.2">
      <c r="A25" s="9">
        <v>19</v>
      </c>
      <c r="B25" s="7" t="s">
        <v>51</v>
      </c>
      <c r="C25" s="13"/>
      <c r="E25" t="s">
        <v>52</v>
      </c>
      <c r="F25" t="s">
        <v>30</v>
      </c>
      <c r="G25">
        <f t="shared" si="0"/>
        <v>0</v>
      </c>
    </row>
    <row r="26" spans="1:7" ht="39" customHeight="1" x14ac:dyDescent="0.2">
      <c r="A26" s="10">
        <v>20</v>
      </c>
      <c r="B26" s="8" t="s">
        <v>53</v>
      </c>
      <c r="C26" s="13"/>
      <c r="E26" t="s">
        <v>52</v>
      </c>
      <c r="F26" t="s">
        <v>32</v>
      </c>
      <c r="G26" t="str">
        <f t="shared" si="0"/>
        <v/>
      </c>
    </row>
    <row r="27" spans="1:7" ht="39" customHeight="1" x14ac:dyDescent="0.2">
      <c r="A27" s="9">
        <v>21</v>
      </c>
      <c r="B27" s="7" t="s">
        <v>54</v>
      </c>
      <c r="C27" s="13"/>
      <c r="E27" t="s">
        <v>52</v>
      </c>
      <c r="F27" t="s">
        <v>30</v>
      </c>
      <c r="G27">
        <f t="shared" si="0"/>
        <v>0</v>
      </c>
    </row>
    <row r="28" spans="1:7" ht="39" customHeight="1" x14ac:dyDescent="0.2">
      <c r="A28" s="10">
        <v>22</v>
      </c>
      <c r="B28" s="8" t="s">
        <v>55</v>
      </c>
      <c r="C28" s="13"/>
      <c r="E28" t="s">
        <v>52</v>
      </c>
      <c r="F28" t="s">
        <v>32</v>
      </c>
      <c r="G28" t="str">
        <f t="shared" si="0"/>
        <v/>
      </c>
    </row>
    <row r="29" spans="1:7" ht="39" customHeight="1" x14ac:dyDescent="0.2">
      <c r="A29" s="9">
        <v>23</v>
      </c>
      <c r="B29" s="7" t="s">
        <v>56</v>
      </c>
      <c r="C29" s="13"/>
      <c r="E29" t="s">
        <v>52</v>
      </c>
      <c r="F29" t="s">
        <v>30</v>
      </c>
      <c r="G29">
        <f t="shared" si="0"/>
        <v>0</v>
      </c>
    </row>
    <row r="30" spans="1:7" ht="39" customHeight="1" x14ac:dyDescent="0.2">
      <c r="A30" s="10">
        <v>24</v>
      </c>
      <c r="B30" s="8" t="s">
        <v>57</v>
      </c>
      <c r="C30" s="13"/>
      <c r="E30" t="s">
        <v>52</v>
      </c>
      <c r="F30" t="s">
        <v>32</v>
      </c>
      <c r="G30" t="str">
        <f t="shared" si="0"/>
        <v/>
      </c>
    </row>
    <row r="31" spans="1:7" ht="39" customHeight="1" x14ac:dyDescent="0.2">
      <c r="A31" s="9">
        <v>25</v>
      </c>
      <c r="B31" s="7" t="s">
        <v>58</v>
      </c>
      <c r="C31" s="13"/>
      <c r="E31" t="s">
        <v>59</v>
      </c>
      <c r="F31" t="s">
        <v>30</v>
      </c>
      <c r="G31">
        <f t="shared" si="0"/>
        <v>0</v>
      </c>
    </row>
    <row r="32" spans="1:7" ht="39" customHeight="1" x14ac:dyDescent="0.2">
      <c r="A32" s="10">
        <v>26</v>
      </c>
      <c r="B32" s="8" t="s">
        <v>60</v>
      </c>
      <c r="C32" s="13"/>
      <c r="E32" t="s">
        <v>59</v>
      </c>
      <c r="F32" t="s">
        <v>32</v>
      </c>
      <c r="G32" t="str">
        <f t="shared" si="0"/>
        <v/>
      </c>
    </row>
    <row r="33" spans="1:7" ht="39" customHeight="1" x14ac:dyDescent="0.2">
      <c r="A33" s="9">
        <v>27</v>
      </c>
      <c r="B33" s="7" t="s">
        <v>61</v>
      </c>
      <c r="C33" s="13"/>
      <c r="E33" t="s">
        <v>59</v>
      </c>
      <c r="F33" t="s">
        <v>30</v>
      </c>
      <c r="G33">
        <f t="shared" si="0"/>
        <v>0</v>
      </c>
    </row>
    <row r="34" spans="1:7" ht="39" customHeight="1" x14ac:dyDescent="0.2">
      <c r="A34" s="10">
        <v>28</v>
      </c>
      <c r="B34" s="8" t="s">
        <v>62</v>
      </c>
      <c r="C34" s="13"/>
      <c r="E34" t="s">
        <v>59</v>
      </c>
      <c r="F34" t="s">
        <v>32</v>
      </c>
      <c r="G34" t="str">
        <f t="shared" si="0"/>
        <v/>
      </c>
    </row>
    <row r="35" spans="1:7" ht="39" customHeight="1" x14ac:dyDescent="0.2">
      <c r="A35" s="9">
        <v>29</v>
      </c>
      <c r="B35" s="7" t="s">
        <v>63</v>
      </c>
      <c r="C35" s="13"/>
      <c r="E35" t="s">
        <v>59</v>
      </c>
      <c r="F35" t="s">
        <v>30</v>
      </c>
      <c r="G35">
        <f t="shared" si="0"/>
        <v>0</v>
      </c>
    </row>
    <row r="36" spans="1:7" ht="39" customHeight="1" x14ac:dyDescent="0.2">
      <c r="A36" s="10">
        <v>30</v>
      </c>
      <c r="B36" s="8" t="s">
        <v>64</v>
      </c>
      <c r="C36" s="13"/>
      <c r="E36" t="s">
        <v>59</v>
      </c>
      <c r="F36" t="s">
        <v>32</v>
      </c>
      <c r="G36" t="str">
        <f t="shared" si="0"/>
        <v/>
      </c>
    </row>
  </sheetData>
  <sheetProtection algorithmName="SHA-512" hashValue="JJp5To6x6mG2P8UkrcUhqzvtLd4QH+iEazV4QYhsJ1Zqm9Sh7clUsE/MLz8RynQGbztdlCjRkjnSdLrkpD142w==" saltValue="rm2sS5pv2lzQDsg6zVRevA==" spinCount="100000" sheet="1" objects="1" scenarios="1" selectLockedCells="1"/>
  <mergeCells count="4">
    <mergeCell ref="A2:C2"/>
    <mergeCell ref="A3:C3"/>
    <mergeCell ref="A4:C4"/>
    <mergeCell ref="A1:C1"/>
  </mergeCells>
  <dataValidations count="1">
    <dataValidation type="list" allowBlank="1" showErrorMessage="1" errorTitle="Ongeldige score" error="Kies een waarde van 0 t/m 4." sqref="C7:C36" xr:uid="{00000000-0002-0000-0100-000000000000}">
      <formula1>"0,1,2,3,4"</formula1>
      <formula2>0</formula2>
    </dataValidation>
  </dataValidations>
  <pageMargins left="0.75" right="0.75" top="1" bottom="1" header="0.511811023622047" footer="0.511811023622047"/>
  <pageSetup paperSize="9" scale="55" orientation="portrait" horizontalDpi="300" verticalDpi="30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679A1D"/>
    <pageSetUpPr fitToPage="1"/>
  </sheetPr>
  <dimension ref="A1:E16"/>
  <sheetViews>
    <sheetView showGridLines="0" topLeftCell="A3" zoomScaleNormal="100" workbookViewId="0">
      <selection activeCell="H9" sqref="H9"/>
    </sheetView>
  </sheetViews>
  <sheetFormatPr baseColWidth="10" defaultColWidth="8.6640625" defaultRowHeight="15" x14ac:dyDescent="0.2"/>
  <cols>
    <col min="1" max="1" width="3" customWidth="1"/>
    <col min="2" max="2" width="24" customWidth="1"/>
    <col min="3" max="4" width="12" customWidth="1"/>
    <col min="5" max="5" width="60" customWidth="1"/>
    <col min="6" max="6" width="3" customWidth="1"/>
  </cols>
  <sheetData>
    <row r="1" spans="1:5" ht="90" customHeight="1" x14ac:dyDescent="0.2">
      <c r="A1" s="20"/>
      <c r="B1" s="20"/>
      <c r="C1" s="20"/>
      <c r="D1" s="20"/>
      <c r="E1" s="20"/>
    </row>
    <row r="2" spans="1:5" ht="31.5" customHeight="1" x14ac:dyDescent="0.2">
      <c r="A2" s="26" t="s">
        <v>65</v>
      </c>
      <c r="B2" s="26"/>
      <c r="C2" s="26"/>
      <c r="D2" s="26"/>
      <c r="E2" s="26"/>
    </row>
    <row r="3" spans="1:5" ht="18" customHeight="1" x14ac:dyDescent="0.25">
      <c r="A3" s="27" t="s">
        <v>66</v>
      </c>
      <c r="B3" s="27"/>
      <c r="C3" s="27"/>
      <c r="D3" s="27"/>
      <c r="E3" s="27"/>
    </row>
    <row r="5" spans="1:5" ht="16" x14ac:dyDescent="0.2">
      <c r="B5" s="1" t="s">
        <v>67</v>
      </c>
      <c r="C5" s="1" t="s">
        <v>68</v>
      </c>
      <c r="D5" s="1" t="s">
        <v>69</v>
      </c>
      <c r="E5" s="1" t="s">
        <v>70</v>
      </c>
    </row>
    <row r="6" spans="1:5" ht="76" customHeight="1" x14ac:dyDescent="0.2">
      <c r="B6" s="2" t="s">
        <v>71</v>
      </c>
      <c r="C6" s="3">
        <f>SUMIF(Test!$E$7:$E$36,"ZB",Test!$G$7:$G$36)</f>
        <v>0</v>
      </c>
      <c r="D6" s="4" t="str">
        <f>IF(C6&lt;=10,"Laag",IF(C6&lt;=17,"Gemiddeld","Hoog"))</f>
        <v>Laag</v>
      </c>
      <c r="E6" s="11" t="s">
        <v>79</v>
      </c>
    </row>
    <row r="7" spans="1:5" ht="62" customHeight="1" x14ac:dyDescent="0.2">
      <c r="B7" s="2" t="s">
        <v>72</v>
      </c>
      <c r="C7" s="3">
        <f>SUMIF(Test!$E$7:$E$36,"LB",Test!$G$7:$G$36)</f>
        <v>0</v>
      </c>
      <c r="D7" s="4" t="str">
        <f>IF(C7&lt;=10,"Laag",IF(C7&lt;=17,"Gemiddeld","Hoog"))</f>
        <v>Laag</v>
      </c>
      <c r="E7" s="11" t="str">
        <f>IF(C7&lt;=10,"Je lichaam lijkt weinig een rol te spelen in hoe je met gevoelens omgaat, of je staat er zelden bij stil. Een knoop in je maag of gespannen schouders kunnen juist waardevolle, vroege signalen zijn.",IF(C7&lt;=17,"Af en toe merk je fysieke signalen van spanning of emotie op, maar je vertaalt ze niet altijd meteen naar wat er innerlijk speelt.","Je merkt goed wat je lichaam je vertelt over hoe je je voelt. Dat kan een belangrijke ingang zijn — om jezelf beter te begrijpen én om op tijd een pas op de plaats te maken."))</f>
        <v>Je lichaam lijkt weinig een rol te spelen in hoe je met gevoelens omgaat, of je staat er zelden bij stil. Een knoop in je maag of gespannen schouders kunnen juist waardevolle, vroege signalen zijn.</v>
      </c>
    </row>
    <row r="8" spans="1:5" ht="55" customHeight="1" x14ac:dyDescent="0.2">
      <c r="B8" s="2" t="s">
        <v>73</v>
      </c>
      <c r="C8" s="3">
        <f>SUMIF(Test!$E$7:$E$36,"EP",Test!$G$7:$G$36)</f>
        <v>0</v>
      </c>
      <c r="D8" s="4" t="str">
        <f>IF(C8&lt;=10,"Laag",IF(C8&lt;=17,"Gemiddeld","Hoog"))</f>
        <v>Laag</v>
      </c>
      <c r="E8" s="11" t="str">
        <f>IF(C8&lt;=10,"Het aanvoelen van wat een ander beleeft is niet je sterkste kant, of je houdt daar bewust wat afstand van. Dat kan jezelf beschermen, maar het kan ook nabijheid in de weg staan.",IF(C8&lt;=17,"Je voelt regelmatig aan wat er bij een ander speelt, zonder dat het je meteen overneemt. Dat is een gezonde middenweg.","Je bent sterk in het aanvoelen van anderen. Waak er wel voor dat je niet zo op de gevoelens van anderen gericht raakt, dat je eigen aandacht daaronder lijdt."))</f>
        <v>Het aanvoelen van wat een ander beleeft is niet je sterkste kant, of je houdt daar bewust wat afstand van. Dat kan jezelf beschermen, maar het kan ook nabijheid in de weg staan.</v>
      </c>
    </row>
    <row r="9" spans="1:5" ht="57" customHeight="1" x14ac:dyDescent="0.2">
      <c r="B9" s="2" t="s">
        <v>74</v>
      </c>
      <c r="C9" s="3">
        <f>SUMIF(Test!$E$7:$E$36,"ZR",Test!$G$7:$G$36)</f>
        <v>0</v>
      </c>
      <c r="D9" s="4" t="str">
        <f>IF(C9&lt;=10,"Laag",IF(C9&lt;=17,"Gemiddeld","Hoog"))</f>
        <v>Laag</v>
      </c>
      <c r="E9" s="11" t="str">
        <f>IF(C9&lt;=10,"Heftige emoties nemen soms behoorlijk de overhand, of je stopt ze juist liever weg. Beide zijn begrijpelijke strategieën, maar op termijn vaak vermoeiend. Rustgevende routines kunnen hier helpen.",IF(C9&lt;=17,"Je kunt over het algemeen met emoties omgaan zonder erdoor overspoeld te raken, al is dat in sommige situaties makkelijker dan in andere.","Je hebt een goed ontwikkeld vermogen om ook met sterke emoties om te gaan, zonder ze weg te stoppen of erdoor overweldigd te raken — een vaardigheid die je jarenlang hebt opgebouwd."))</f>
        <v>Heftige emoties nemen soms behoorlijk de overhand, of je stopt ze juist liever weg. Beide zijn begrijpelijke strategieën, maar op termijn vaak vermoeiend. Rustgevende routines kunnen hier helpen.</v>
      </c>
    </row>
    <row r="10" spans="1:5" ht="59" customHeight="1" x14ac:dyDescent="0.2">
      <c r="B10" s="2" t="s">
        <v>75</v>
      </c>
      <c r="C10" s="3">
        <f>SUMIF(Test!$E$7:$E$36,"HV",Test!$G$7:$G$36)</f>
        <v>0</v>
      </c>
      <c r="D10" s="4" t="str">
        <f>IF(C10&lt;=10,"Laag",IF(C10&lt;=17,"Gemiddeld","Hoog"))</f>
        <v>Laag</v>
      </c>
      <c r="E10" s="11" t="str">
        <f>IF(C10&lt;=10,"Na een moeilijk moment blijft verbinding herstellen lastig — je trekt je eerder terug dan dat je toenadering zoekt. Vaak zit hier oude pijn achter, die het waard is om samen te onderzoeken.",IF(C10&lt;=17,"Je zoekt vaak wel weer contact na een misser, al kost het soms moeite om daar zelf de eerste stap in te zetten.","Je bent goed in staat om na een moeilijk moment weer verbinding te zoeken. Dat 'in liefde blijven', ook als het ongemakkelijk is, maakt relaties sterker."))</f>
        <v>Na een moeilijk moment blijft verbinding herstellen lastig — je trekt je eerder terug dan dat je toenadering zoekt. Vaak zit hier oude pijn achter, die het waard is om samen te onderzoeken.</v>
      </c>
    </row>
    <row r="12" spans="1:5" ht="19" x14ac:dyDescent="0.25">
      <c r="B12" s="5" t="s">
        <v>76</v>
      </c>
      <c r="C12" s="6">
        <f>SUM(C6:C10)</f>
        <v>0</v>
      </c>
      <c r="D12" s="12" t="s">
        <v>77</v>
      </c>
    </row>
    <row r="14" spans="1:5" ht="15" customHeight="1" x14ac:dyDescent="0.2">
      <c r="B14" s="28" t="s">
        <v>78</v>
      </c>
      <c r="C14" s="28"/>
      <c r="D14" s="28"/>
      <c r="E14" s="28"/>
    </row>
    <row r="15" spans="1:5" x14ac:dyDescent="0.2">
      <c r="B15" s="28"/>
      <c r="C15" s="28"/>
      <c r="D15" s="28"/>
      <c r="E15" s="28"/>
    </row>
    <row r="16" spans="1:5" x14ac:dyDescent="0.2">
      <c r="B16" s="28"/>
      <c r="C16" s="28"/>
      <c r="D16" s="28"/>
      <c r="E16" s="28"/>
    </row>
  </sheetData>
  <sheetProtection algorithmName="SHA-512" hashValue="pafyTqfKbkBVJeOQhzVd1g37yX/I6KgPkNtiCxrpkmcDDF/sDLGghQaZweLXX5Bec786YkABQNWR023cXgdgqA==" saltValue="rEjJamnx9wfqT+9OtNJCWg==" spinCount="100000" sheet="1" objects="1" scenarios="1" selectLockedCells="1" selectUnlockedCells="1"/>
  <mergeCells count="4">
    <mergeCell ref="A2:E2"/>
    <mergeCell ref="A3:E3"/>
    <mergeCell ref="B14:E16"/>
    <mergeCell ref="A1:E1"/>
  </mergeCells>
  <pageMargins left="0.75" right="0.75" top="1" bottom="1" header="0.511811023622047" footer="0.511811023622047"/>
  <pageSetup paperSize="9" scale="72" orientation="portrait" horizontalDpi="300" verticalDpi="300"/>
  <drawing r:id="rId1"/>
</worksheet>
</file>

<file path=docProps/app.xml><?xml version="1.0" encoding="utf-8"?>
<Properties xmlns="http://schemas.openxmlformats.org/officeDocument/2006/extended-properties" xmlns:vt="http://schemas.openxmlformats.org/officeDocument/2006/docPropsVTypes">
  <Template/>
  <TotalTime>0</TotalTime>
  <Application>Microsoft Macintosh Excel</Application>
  <DocSecurity>0</DocSecurity>
  <ScaleCrop>false</ScaleCrop>
  <HeadingPairs>
    <vt:vector size="4" baseType="variant">
      <vt:variant>
        <vt:lpstr>Werkbladen</vt:lpstr>
      </vt:variant>
      <vt:variant>
        <vt:i4>3</vt:i4>
      </vt:variant>
      <vt:variant>
        <vt:lpstr>Benoemde bereiken</vt:lpstr>
      </vt:variant>
      <vt:variant>
        <vt:i4>3</vt:i4>
      </vt:variant>
    </vt:vector>
  </HeadingPairs>
  <TitlesOfParts>
    <vt:vector size="6" baseType="lpstr">
      <vt:lpstr>Introductie</vt:lpstr>
      <vt:lpstr>Test</vt:lpstr>
      <vt:lpstr>Jouw uitslag</vt:lpstr>
      <vt:lpstr>Introductie!Afdrukbereik</vt:lpstr>
      <vt:lpstr>'Jouw uitslag'!Afdrukbereik</vt:lpstr>
      <vt:lpstr>Test!Afdrukbereik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Ton Jacobs</cp:lastModifiedBy>
  <cp:revision>1</cp:revision>
  <dcterms:created xsi:type="dcterms:W3CDTF">2026-07-13T12:59:20Z</dcterms:created>
  <dcterms:modified xsi:type="dcterms:W3CDTF">2026-07-13T13:34:50Z</dcterms:modified>
  <dc:language>en-US</dc:language>
</cp:coreProperties>
</file>